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57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J27"/>
  <c r="B179"/>
  <c r="A179"/>
  <c r="L178"/>
  <c r="J178"/>
  <c r="I178"/>
  <c r="H178"/>
  <c r="G178"/>
  <c r="F178"/>
  <c r="B169"/>
  <c r="A169"/>
  <c r="L168"/>
  <c r="J168"/>
  <c r="J179" s="1"/>
  <c r="I168"/>
  <c r="I179" s="1"/>
  <c r="H168"/>
  <c r="H179" s="1"/>
  <c r="G168"/>
  <c r="G179" s="1"/>
  <c r="F168"/>
  <c r="B161"/>
  <c r="A161"/>
  <c r="L160"/>
  <c r="J160"/>
  <c r="I160"/>
  <c r="H160"/>
  <c r="G160"/>
  <c r="F160"/>
  <c r="B151"/>
  <c r="A151"/>
  <c r="L150"/>
  <c r="L161" s="1"/>
  <c r="J150"/>
  <c r="J161" s="1"/>
  <c r="I150"/>
  <c r="I161" s="1"/>
  <c r="H150"/>
  <c r="H161" s="1"/>
  <c r="G150"/>
  <c r="G161" s="1"/>
  <c r="F150"/>
  <c r="B144"/>
  <c r="A144"/>
  <c r="L143"/>
  <c r="J143"/>
  <c r="I143"/>
  <c r="H143"/>
  <c r="G143"/>
  <c r="F143"/>
  <c r="B134"/>
  <c r="A134"/>
  <c r="L133"/>
  <c r="J133"/>
  <c r="J144" s="1"/>
  <c r="I133"/>
  <c r="I144" s="1"/>
  <c r="H133"/>
  <c r="H144" s="1"/>
  <c r="G133"/>
  <c r="G144" s="1"/>
  <c r="F133"/>
  <c r="B126"/>
  <c r="A126"/>
  <c r="L125"/>
  <c r="J125"/>
  <c r="I125"/>
  <c r="H125"/>
  <c r="G125"/>
  <c r="F125"/>
  <c r="B116"/>
  <c r="A116"/>
  <c r="L115"/>
  <c r="J115"/>
  <c r="I115"/>
  <c r="I126" s="1"/>
  <c r="H115"/>
  <c r="H126" s="1"/>
  <c r="G115"/>
  <c r="G126" s="1"/>
  <c r="F115"/>
  <c r="B109"/>
  <c r="A109"/>
  <c r="L108"/>
  <c r="J108"/>
  <c r="I108"/>
  <c r="H108"/>
  <c r="G108"/>
  <c r="F108"/>
  <c r="B99"/>
  <c r="A99"/>
  <c r="L98"/>
  <c r="J98"/>
  <c r="I98"/>
  <c r="I109" s="1"/>
  <c r="H98"/>
  <c r="H109" s="1"/>
  <c r="G98"/>
  <c r="G109" s="1"/>
  <c r="F98"/>
  <c r="B91"/>
  <c r="A91"/>
  <c r="L90"/>
  <c r="J90"/>
  <c r="I90"/>
  <c r="H90"/>
  <c r="G90"/>
  <c r="F90"/>
  <c r="B81"/>
  <c r="A81"/>
  <c r="L80"/>
  <c r="J80"/>
  <c r="I80"/>
  <c r="I91" s="1"/>
  <c r="H80"/>
  <c r="G80"/>
  <c r="F80"/>
  <c r="B74"/>
  <c r="A74"/>
  <c r="L73"/>
  <c r="J73"/>
  <c r="I73"/>
  <c r="H73"/>
  <c r="G73"/>
  <c r="F73"/>
  <c r="B64"/>
  <c r="A64"/>
  <c r="L63"/>
  <c r="J63"/>
  <c r="I63"/>
  <c r="H63"/>
  <c r="G63"/>
  <c r="F63"/>
  <c r="B57"/>
  <c r="A57"/>
  <c r="L56"/>
  <c r="J56"/>
  <c r="I56"/>
  <c r="H56"/>
  <c r="G56"/>
  <c r="F56"/>
  <c r="B47"/>
  <c r="A47"/>
  <c r="L46"/>
  <c r="J46"/>
  <c r="I46"/>
  <c r="I57" s="1"/>
  <c r="H46"/>
  <c r="G46"/>
  <c r="F46"/>
  <c r="B40"/>
  <c r="A40"/>
  <c r="L39"/>
  <c r="J39"/>
  <c r="I39"/>
  <c r="H39"/>
  <c r="G39"/>
  <c r="F39"/>
  <c r="B30"/>
  <c r="A30"/>
  <c r="L29"/>
  <c r="F29"/>
  <c r="B23"/>
  <c r="A23"/>
  <c r="L22"/>
  <c r="J22"/>
  <c r="I22"/>
  <c r="H22"/>
  <c r="G22"/>
  <c r="F22"/>
  <c r="B13"/>
  <c r="A13"/>
  <c r="L12"/>
  <c r="J12"/>
  <c r="I12"/>
  <c r="H12"/>
  <c r="G12"/>
  <c r="F12"/>
  <c r="L179" l="1"/>
  <c r="L144"/>
  <c r="L126"/>
  <c r="L109"/>
  <c r="L91"/>
  <c r="L74"/>
  <c r="L57"/>
  <c r="L23"/>
  <c r="F179"/>
  <c r="F161"/>
  <c r="F144"/>
  <c r="J126"/>
  <c r="F126"/>
  <c r="J109"/>
  <c r="F109"/>
  <c r="G91"/>
  <c r="F91"/>
  <c r="H91"/>
  <c r="J91"/>
  <c r="I74"/>
  <c r="G74"/>
  <c r="J74"/>
  <c r="H74"/>
  <c r="F74"/>
  <c r="G57"/>
  <c r="J57"/>
  <c r="H57"/>
  <c r="F57"/>
  <c r="L40"/>
  <c r="J40"/>
  <c r="I40"/>
  <c r="H40"/>
  <c r="G40"/>
  <c r="F40"/>
  <c r="G23"/>
  <c r="J23"/>
  <c r="I23"/>
  <c r="H23"/>
  <c r="F23"/>
  <c r="L180" l="1"/>
  <c r="J180"/>
  <c r="H180"/>
  <c r="G180"/>
  <c r="I180"/>
  <c r="F180"/>
</calcChain>
</file>

<file path=xl/sharedStrings.xml><?xml version="1.0" encoding="utf-8"?>
<sst xmlns="http://schemas.openxmlformats.org/spreadsheetml/2006/main" count="259" uniqueCount="83">
  <si>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</si>
  <si>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</si>
  <si>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</si>
  <si>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</si>
  <si>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</si>
  <si>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</si>
  <si>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</si>
  <si>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</si>
  <si>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</si>
  <si>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</si>
  <si>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</si>
  <si>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</si>
  <si>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</si>
  <si>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</si>
  <si>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</si>
  <si>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</si>
  <si>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</si>
  <si>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</si>
  <si>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</si>
  <si>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</si>
  <si>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</si>
  <si>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</si>
  <si>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</si>
  <si>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</si>
  <si>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</si>
  <si>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</si>
  <si>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</si>
  <si>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</si>
  <si>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</si>
  <si>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</si>
  <si>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</si>
  <si>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</si>
  <si>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</si>
  <si>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</si>
  <si>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</si>
  <si>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</si>
  <si>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</si>
  <si>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</si>
  <si>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</si>
  <si>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Йогурт</t>
  </si>
  <si>
    <t xml:space="preserve">хлеб </t>
  </si>
  <si>
    <t>Чай с лимоном</t>
  </si>
  <si>
    <t>МКОУ Бариновская СОШ</t>
  </si>
  <si>
    <t>Кофейный напиток с молоком</t>
  </si>
  <si>
    <t>Гуляш из мяса кур</t>
  </si>
  <si>
    <t>Бутерброд с маслом</t>
  </si>
  <si>
    <t>Компот из сухофруктов</t>
  </si>
  <si>
    <t>Бутерброд с сыром</t>
  </si>
  <si>
    <t>54-11г</t>
  </si>
  <si>
    <t>Какао с молоком</t>
  </si>
  <si>
    <t>Каша гречневая рассыпчатая</t>
  </si>
  <si>
    <t>Каша пшенная молочная жидкая</t>
  </si>
  <si>
    <t>Директор</t>
  </si>
  <si>
    <t>Хохлова Н.П.</t>
  </si>
  <si>
    <t>Печень тушеная в соусе</t>
  </si>
  <si>
    <t>Молоко кипяченое</t>
  </si>
  <si>
    <t>Яблоко</t>
  </si>
  <si>
    <t>Хлеб пшеничный</t>
  </si>
  <si>
    <t>Хлеб ржано-пшеничный</t>
  </si>
  <si>
    <t>Омлет с зеленым горошком</t>
  </si>
  <si>
    <t>Снежок</t>
  </si>
  <si>
    <t>Печенье</t>
  </si>
  <si>
    <t>Салат из свеклы отварной</t>
  </si>
  <si>
    <t>Жаркое по-домашнему</t>
  </si>
  <si>
    <t>Компот из кураги</t>
  </si>
  <si>
    <t>54-9м</t>
  </si>
  <si>
    <t>54-2хн</t>
  </si>
  <si>
    <t>Напиток из шиповника</t>
  </si>
  <si>
    <t>Сок фруктовый</t>
  </si>
  <si>
    <t xml:space="preserve">Тефтеля </t>
  </si>
  <si>
    <t>Рагу овощное</t>
  </si>
  <si>
    <t>Котлета рыбная</t>
  </si>
  <si>
    <t>Картофельное пюре</t>
  </si>
  <si>
    <t>Мандарин</t>
  </si>
  <si>
    <t>Биточек из кур</t>
  </si>
  <si>
    <t>Овощная запеканка</t>
  </si>
  <si>
    <t>Макароны отварные с овощами</t>
  </si>
  <si>
    <t>Запеканка с творогом и морковью</t>
  </si>
  <si>
    <t>Молоко сгущенное</t>
  </si>
  <si>
    <t>Чай с молоком</t>
  </si>
  <si>
    <t xml:space="preserve">Котлета рыбная </t>
  </si>
  <si>
    <t xml:space="preserve">Яблоко 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</si>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</sst>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0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1" sqref="H3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52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90</v>
      </c>
      <c r="G6" s="40">
        <v>15.6</v>
      </c>
      <c r="H6" s="40">
        <v>14.3</v>
      </c>
      <c r="I6" s="40">
        <v>6.5</v>
      </c>
      <c r="J6" s="40">
        <v>230.1</v>
      </c>
      <c r="K6" s="41">
        <v>487</v>
      </c>
      <c r="L6" s="40"/>
    </row>
    <row r="7" spans="1:12" ht="15">
      <c r="A7" s="23"/>
      <c r="B7" s="15"/>
      <c r="C7" s="11"/>
      <c r="D7" s="5" t="s">
        <v>21</v>
      </c>
      <c r="E7" s="42" t="s">
        <v>50</v>
      </c>
      <c r="F7" s="43">
        <v>180</v>
      </c>
      <c r="G7" s="43">
        <v>8.73</v>
      </c>
      <c r="H7" s="43">
        <v>5.43</v>
      </c>
      <c r="I7" s="43">
        <v>45</v>
      </c>
      <c r="J7" s="43">
        <v>263.8</v>
      </c>
      <c r="K7" s="44">
        <v>219</v>
      </c>
      <c r="L7" s="43"/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5.7</v>
      </c>
      <c r="H8" s="43">
        <v>5.9</v>
      </c>
      <c r="I8" s="43">
        <v>9</v>
      </c>
      <c r="J8" s="43">
        <v>111</v>
      </c>
      <c r="K8" s="44">
        <v>299</v>
      </c>
      <c r="L8" s="43"/>
    </row>
    <row r="9" spans="1:12" ht="15">
      <c r="A9" s="23"/>
      <c r="B9" s="15"/>
      <c r="C9" s="11"/>
      <c r="D9" s="7" t="s">
        <v>23</v>
      </c>
      <c r="E9" s="42" t="s">
        <v>57</v>
      </c>
      <c r="F9" s="43">
        <v>30</v>
      </c>
      <c r="G9" s="43">
        <v>1.1499999999999999</v>
      </c>
      <c r="H9" s="43">
        <v>1.1399999999999999</v>
      </c>
      <c r="I9" s="43">
        <v>7.55</v>
      </c>
      <c r="J9" s="43">
        <v>35.5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150</v>
      </c>
      <c r="G10" s="43">
        <v>0.6</v>
      </c>
      <c r="H10" s="43">
        <v>0.6</v>
      </c>
      <c r="I10" s="43">
        <v>14.8</v>
      </c>
      <c r="J10" s="43">
        <v>70.599999999999994</v>
      </c>
      <c r="K10" s="44"/>
      <c r="L10" s="43"/>
    </row>
    <row r="11" spans="1:12" ht="15">
      <c r="A11" s="23"/>
      <c r="B11" s="15"/>
      <c r="C11" s="11"/>
      <c r="D11" s="6" t="s">
        <v>40</v>
      </c>
      <c r="E11" s="42" t="s">
        <v>58</v>
      </c>
      <c r="F11" s="43">
        <v>20</v>
      </c>
      <c r="G11" s="43">
        <v>0.65</v>
      </c>
      <c r="H11" s="43">
        <v>8.5000000000000006E-2</v>
      </c>
      <c r="I11" s="43">
        <v>4.24</v>
      </c>
      <c r="J11" s="43">
        <v>20.399999999999999</v>
      </c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670</v>
      </c>
      <c r="G12" s="19">
        <f>SUM(G6:G11)</f>
        <v>32.43</v>
      </c>
      <c r="H12" s="19">
        <f>SUM(H6:H11)</f>
        <v>27.455000000000005</v>
      </c>
      <c r="I12" s="19">
        <f>SUM(I6:I11)</f>
        <v>87.089999999999989</v>
      </c>
      <c r="J12" s="19">
        <f>SUM(J6:J11)</f>
        <v>731.4</v>
      </c>
      <c r="K12" s="25"/>
      <c r="L12" s="19">
        <f>SUM(L6:L11)</f>
        <v>0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73.69</v>
      </c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73.69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670</v>
      </c>
      <c r="G23" s="32">
        <f t="shared" ref="G23:J23" si="2">G12+G22</f>
        <v>32.43</v>
      </c>
      <c r="H23" s="32">
        <f t="shared" si="2"/>
        <v>27.455000000000005</v>
      </c>
      <c r="I23" s="32">
        <f t="shared" si="2"/>
        <v>87.089999999999989</v>
      </c>
      <c r="J23" s="32">
        <f t="shared" si="2"/>
        <v>731.4</v>
      </c>
      <c r="K23" s="32"/>
      <c r="L23" s="32">
        <f t="shared" ref="L23" si="3">L12+L22</f>
        <v>73.69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 t="s">
        <v>59</v>
      </c>
      <c r="F24" s="40">
        <v>230</v>
      </c>
      <c r="G24" s="40">
        <v>13.6</v>
      </c>
      <c r="H24" s="40">
        <v>18.899999999999999</v>
      </c>
      <c r="I24" s="40">
        <v>4</v>
      </c>
      <c r="J24" s="40">
        <v>242</v>
      </c>
      <c r="K24" s="41">
        <v>365</v>
      </c>
      <c r="L24" s="40"/>
    </row>
    <row r="25" spans="1:12" ht="15">
      <c r="A25" s="14"/>
      <c r="B25" s="15"/>
      <c r="C25" s="11"/>
      <c r="D25" s="7" t="s">
        <v>22</v>
      </c>
      <c r="E25" s="42" t="s">
        <v>60</v>
      </c>
      <c r="F25" s="43">
        <v>200</v>
      </c>
      <c r="G25" s="43">
        <v>4.8600000000000003</v>
      </c>
      <c r="H25" s="43">
        <v>4.5</v>
      </c>
      <c r="I25" s="43">
        <v>19.440000000000001</v>
      </c>
      <c r="J25" s="43">
        <v>142.19999999999999</v>
      </c>
      <c r="K25" s="44">
        <v>386</v>
      </c>
      <c r="L25" s="43"/>
    </row>
    <row r="26" spans="1:12" ht="15">
      <c r="A26" s="14"/>
      <c r="B26" s="15"/>
      <c r="C26" s="11"/>
      <c r="D26" s="7" t="s">
        <v>23</v>
      </c>
      <c r="E26" s="42" t="s">
        <v>57</v>
      </c>
      <c r="F26" s="43">
        <v>30</v>
      </c>
      <c r="G26" s="43">
        <v>1.1499999999999999</v>
      </c>
      <c r="H26" s="43">
        <v>0.1</v>
      </c>
      <c r="I26" s="43">
        <v>7.55</v>
      </c>
      <c r="J26" s="43">
        <v>35.5</v>
      </c>
      <c r="K26" s="44"/>
      <c r="L26" s="43"/>
    </row>
    <row r="27" spans="1:12" ht="15">
      <c r="A27" s="14"/>
      <c r="B27" s="15"/>
      <c r="C27" s="11"/>
      <c r="D27" s="6" t="s">
        <v>82</v>
      </c>
      <c r="E27" s="42" t="s">
        <v>61</v>
      </c>
      <c r="F27" s="43">
        <v>25</v>
      </c>
      <c r="G27" s="43">
        <v>1.75</v>
      </c>
      <c r="H27" s="43">
        <v>4.5</v>
      </c>
      <c r="I27" s="43">
        <v>16.25</v>
      </c>
      <c r="J27" s="43">
        <f>SUM(G27:I27)</f>
        <v>22.5</v>
      </c>
      <c r="K27" s="44"/>
      <c r="L27" s="43"/>
    </row>
    <row r="28" spans="1:12" ht="15">
      <c r="A28" s="14"/>
      <c r="B28" s="15"/>
      <c r="C28" s="11"/>
      <c r="D28" s="6" t="s">
        <v>23</v>
      </c>
      <c r="E28" s="42" t="s">
        <v>58</v>
      </c>
      <c r="F28" s="43">
        <v>20</v>
      </c>
      <c r="G28" s="43">
        <v>0.65</v>
      </c>
      <c r="H28" s="43">
        <v>8.5000000000000006E-2</v>
      </c>
      <c r="I28" s="43">
        <v>4.24</v>
      </c>
      <c r="J28" s="43">
        <v>20.399999999999999</v>
      </c>
      <c r="K28" s="44"/>
      <c r="L28" s="43"/>
    </row>
    <row r="29" spans="1:12" ht="15">
      <c r="A29" s="16"/>
      <c r="B29" s="17"/>
      <c r="C29" s="8"/>
      <c r="D29" s="18" t="s">
        <v>33</v>
      </c>
      <c r="E29" s="9"/>
      <c r="F29" s="19">
        <f>SUM(F24:F28)</f>
        <v>505</v>
      </c>
      <c r="G29" s="19">
        <f>SUM(G24:G28)</f>
        <v>22.009999999999998</v>
      </c>
      <c r="H29" s="19">
        <f>SUM(H24:H28)</f>
        <v>28.085000000000001</v>
      </c>
      <c r="I29" s="19">
        <f>SUM(I24:I28)</f>
        <v>51.480000000000004</v>
      </c>
      <c r="J29" s="19">
        <f>SUM(J24:J28)</f>
        <v>462.59999999999997</v>
      </c>
      <c r="K29" s="25"/>
      <c r="L29" s="19">
        <f t="shared" ref="J29:L29" si="4">SUM(L24:L28)</f>
        <v>0</v>
      </c>
    </row>
    <row r="30" spans="1:12" ht="15">
      <c r="A30" s="13">
        <f>A24</f>
        <v>1</v>
      </c>
      <c r="B30" s="13">
        <f>B24</f>
        <v>2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>
        <v>73.69</v>
      </c>
    </row>
    <row r="39" spans="1:12" ht="1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5">SUM(G30:G38)</f>
        <v>0</v>
      </c>
      <c r="H39" s="19">
        <f t="shared" ref="H39" si="6">SUM(H30:H38)</f>
        <v>0</v>
      </c>
      <c r="I39" s="19">
        <f t="shared" ref="I39" si="7">SUM(I30:I38)</f>
        <v>0</v>
      </c>
      <c r="J39" s="19">
        <f t="shared" ref="J39:L39" si="8">SUM(J30:J38)</f>
        <v>0</v>
      </c>
      <c r="K39" s="25"/>
      <c r="L39" s="19">
        <f t="shared" si="8"/>
        <v>73.69</v>
      </c>
    </row>
    <row r="40" spans="1:12" ht="15.75" customHeight="1">
      <c r="A40" s="33">
        <f>A24</f>
        <v>1</v>
      </c>
      <c r="B40" s="33">
        <f>B24</f>
        <v>2</v>
      </c>
      <c r="C40" s="51" t="s">
        <v>4</v>
      </c>
      <c r="D40" s="52"/>
      <c r="E40" s="31"/>
      <c r="F40" s="32">
        <f>F29+F39</f>
        <v>505</v>
      </c>
      <c r="G40" s="32">
        <f t="shared" ref="G40" si="9">G29+G39</f>
        <v>22.009999999999998</v>
      </c>
      <c r="H40" s="32">
        <f t="shared" ref="H40" si="10">H29+H39</f>
        <v>28.085000000000001</v>
      </c>
      <c r="I40" s="32">
        <f t="shared" ref="I40" si="11">I29+I39</f>
        <v>51.480000000000004</v>
      </c>
      <c r="J40" s="32">
        <f t="shared" ref="J40:L40" si="12">J29+J39</f>
        <v>462.59999999999997</v>
      </c>
      <c r="K40" s="32"/>
      <c r="L40" s="32">
        <f t="shared" si="12"/>
        <v>73.69</v>
      </c>
    </row>
    <row r="41" spans="1:12" ht="15">
      <c r="A41" s="20">
        <v>1</v>
      </c>
      <c r="B41" s="21">
        <v>3</v>
      </c>
      <c r="C41" s="22" t="s">
        <v>20</v>
      </c>
      <c r="D41" s="5" t="s">
        <v>21</v>
      </c>
      <c r="E41" s="39" t="s">
        <v>63</v>
      </c>
      <c r="F41" s="40">
        <v>200</v>
      </c>
      <c r="G41" s="40">
        <v>20.100000000000001</v>
      </c>
      <c r="H41" s="40">
        <v>19.3</v>
      </c>
      <c r="I41" s="40">
        <v>17.100000000000001</v>
      </c>
      <c r="J41" s="40">
        <v>323</v>
      </c>
      <c r="K41" s="41" t="s">
        <v>65</v>
      </c>
      <c r="L41" s="40"/>
    </row>
    <row r="42" spans="1:12" ht="15">
      <c r="A42" s="23"/>
      <c r="B42" s="15"/>
      <c r="C42" s="11"/>
      <c r="D42" s="6" t="s">
        <v>26</v>
      </c>
      <c r="E42" s="42" t="s">
        <v>62</v>
      </c>
      <c r="F42" s="43">
        <v>80</v>
      </c>
      <c r="G42" s="43">
        <v>1.3</v>
      </c>
      <c r="H42" s="43">
        <v>3.6</v>
      </c>
      <c r="I42" s="43">
        <v>6.72</v>
      </c>
      <c r="J42" s="43">
        <v>71.2</v>
      </c>
      <c r="K42" s="44">
        <v>50</v>
      </c>
      <c r="L42" s="43"/>
    </row>
    <row r="43" spans="1:12" ht="15">
      <c r="A43" s="23"/>
      <c r="B43" s="15"/>
      <c r="C43" s="11"/>
      <c r="D43" s="7" t="s">
        <v>22</v>
      </c>
      <c r="E43" s="42" t="s">
        <v>64</v>
      </c>
      <c r="F43" s="43">
        <v>200</v>
      </c>
      <c r="G43" s="43">
        <v>1</v>
      </c>
      <c r="H43" s="43">
        <v>0.1</v>
      </c>
      <c r="I43" s="43">
        <v>15.7</v>
      </c>
      <c r="J43" s="43">
        <v>66.900000000000006</v>
      </c>
      <c r="K43" s="44" t="s">
        <v>66</v>
      </c>
      <c r="L43" s="43"/>
    </row>
    <row r="44" spans="1:12" ht="15">
      <c r="A44" s="23"/>
      <c r="B44" s="15"/>
      <c r="C44" s="11"/>
      <c r="D44" s="7" t="s">
        <v>23</v>
      </c>
      <c r="E44" s="42" t="s">
        <v>57</v>
      </c>
      <c r="F44" s="43">
        <v>30</v>
      </c>
      <c r="G44" s="43">
        <v>1.1499999999999999</v>
      </c>
      <c r="H44" s="43">
        <v>0.12</v>
      </c>
      <c r="I44" s="43">
        <v>7.55</v>
      </c>
      <c r="J44" s="43">
        <v>35.5</v>
      </c>
      <c r="K44" s="44"/>
      <c r="L44" s="43"/>
    </row>
    <row r="45" spans="1:12" ht="15">
      <c r="A45" s="23"/>
      <c r="B45" s="15"/>
      <c r="C45" s="11"/>
      <c r="D45" s="6" t="s">
        <v>23</v>
      </c>
      <c r="E45" s="42" t="s">
        <v>58</v>
      </c>
      <c r="F45" s="43">
        <v>20</v>
      </c>
      <c r="G45" s="43">
        <v>0.65</v>
      </c>
      <c r="H45" s="43">
        <v>8.5000000000000006E-2</v>
      </c>
      <c r="I45" s="43">
        <v>4.24</v>
      </c>
      <c r="J45" s="43">
        <v>20.399999999999999</v>
      </c>
      <c r="K45" s="44"/>
      <c r="L45" s="43"/>
    </row>
    <row r="46" spans="1:12" ht="15">
      <c r="A46" s="24"/>
      <c r="B46" s="17"/>
      <c r="C46" s="8"/>
      <c r="D46" s="18" t="s">
        <v>33</v>
      </c>
      <c r="E46" s="9"/>
      <c r="F46" s="19">
        <f>SUM(F41:F45)</f>
        <v>530</v>
      </c>
      <c r="G46" s="19">
        <f>SUM(G41:G45)</f>
        <v>24.2</v>
      </c>
      <c r="H46" s="19">
        <f>SUM(H41:H45)</f>
        <v>23.205000000000005</v>
      </c>
      <c r="I46" s="19">
        <f>SUM(I41:I45)</f>
        <v>51.309999999999995</v>
      </c>
      <c r="J46" s="19">
        <f>SUM(J41:J45)</f>
        <v>517</v>
      </c>
      <c r="K46" s="25"/>
      <c r="L46" s="19">
        <f>SUM(L41:L45)</f>
        <v>0</v>
      </c>
    </row>
    <row r="47" spans="1:12" ht="15">
      <c r="A47" s="26">
        <f>A41</f>
        <v>1</v>
      </c>
      <c r="B47" s="13">
        <f>B41</f>
        <v>3</v>
      </c>
      <c r="C47" s="10" t="s">
        <v>25</v>
      </c>
      <c r="D47" s="7" t="s">
        <v>26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27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28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29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30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31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32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>
        <v>73.69</v>
      </c>
    </row>
    <row r="56" spans="1:12" ht="15">
      <c r="A56" s="24"/>
      <c r="B56" s="17"/>
      <c r="C56" s="8"/>
      <c r="D56" s="18" t="s">
        <v>33</v>
      </c>
      <c r="E56" s="9"/>
      <c r="F56" s="19">
        <f>SUM(F47:F55)</f>
        <v>0</v>
      </c>
      <c r="G56" s="19">
        <f t="shared" ref="G56" si="13">SUM(G47:G55)</f>
        <v>0</v>
      </c>
      <c r="H56" s="19">
        <f t="shared" ref="H56" si="14">SUM(H47:H55)</f>
        <v>0</v>
      </c>
      <c r="I56" s="19">
        <f t="shared" ref="I56" si="15">SUM(I47:I55)</f>
        <v>0</v>
      </c>
      <c r="J56" s="19">
        <f t="shared" ref="J56:L56" si="16">SUM(J47:J55)</f>
        <v>0</v>
      </c>
      <c r="K56" s="25"/>
      <c r="L56" s="19">
        <f t="shared" si="16"/>
        <v>73.69</v>
      </c>
    </row>
    <row r="57" spans="1:12" ht="15.75" customHeight="1">
      <c r="A57" s="29">
        <f>A41</f>
        <v>1</v>
      </c>
      <c r="B57" s="30">
        <f>B41</f>
        <v>3</v>
      </c>
      <c r="C57" s="51" t="s">
        <v>4</v>
      </c>
      <c r="D57" s="52"/>
      <c r="E57" s="31"/>
      <c r="F57" s="32">
        <f>F46+F56</f>
        <v>530</v>
      </c>
      <c r="G57" s="32">
        <f t="shared" ref="G57" si="17">G46+G56</f>
        <v>24.2</v>
      </c>
      <c r="H57" s="32">
        <f t="shared" ref="H57" si="18">H46+H56</f>
        <v>23.205000000000005</v>
      </c>
      <c r="I57" s="32">
        <f t="shared" ref="I57" si="19">I46+I56</f>
        <v>51.309999999999995</v>
      </c>
      <c r="J57" s="32">
        <f t="shared" ref="J57:L57" si="20">J46+J56</f>
        <v>517</v>
      </c>
      <c r="K57" s="32"/>
      <c r="L57" s="32">
        <f t="shared" si="20"/>
        <v>73.69</v>
      </c>
    </row>
    <row r="58" spans="1:12" ht="15">
      <c r="A58" s="20">
        <v>1</v>
      </c>
      <c r="B58" s="21">
        <v>4</v>
      </c>
      <c r="C58" s="22" t="s">
        <v>20</v>
      </c>
      <c r="D58" s="5" t="s">
        <v>21</v>
      </c>
      <c r="E58" s="39" t="s">
        <v>51</v>
      </c>
      <c r="F58" s="40">
        <v>205</v>
      </c>
      <c r="G58" s="40">
        <v>6.04</v>
      </c>
      <c r="H58" s="40">
        <v>7.27</v>
      </c>
      <c r="I58" s="40">
        <v>34.29</v>
      </c>
      <c r="J58" s="40">
        <v>227.16</v>
      </c>
      <c r="K58" s="41">
        <v>112</v>
      </c>
      <c r="L58" s="40"/>
    </row>
    <row r="59" spans="1:12" ht="15">
      <c r="A59" s="23"/>
      <c r="B59" s="15"/>
      <c r="C59" s="11"/>
      <c r="D59" s="6" t="s">
        <v>26</v>
      </c>
      <c r="E59" s="42" t="s">
        <v>47</v>
      </c>
      <c r="F59" s="43">
        <v>60</v>
      </c>
      <c r="G59" s="43">
        <v>6.62</v>
      </c>
      <c r="H59" s="43">
        <v>9.48</v>
      </c>
      <c r="I59" s="43">
        <v>10.06</v>
      </c>
      <c r="J59" s="43">
        <v>152</v>
      </c>
      <c r="K59" s="44">
        <v>42</v>
      </c>
      <c r="L59" s="43"/>
    </row>
    <row r="60" spans="1:12" ht="15">
      <c r="A60" s="23"/>
      <c r="B60" s="15"/>
      <c r="C60" s="11"/>
      <c r="D60" s="7" t="s">
        <v>22</v>
      </c>
      <c r="E60" s="42" t="s">
        <v>67</v>
      </c>
      <c r="F60" s="43">
        <v>200</v>
      </c>
      <c r="G60" s="43">
        <v>0.7</v>
      </c>
      <c r="H60" s="43">
        <v>0.3</v>
      </c>
      <c r="I60" s="43">
        <v>29</v>
      </c>
      <c r="J60" s="43">
        <v>127</v>
      </c>
      <c r="K60" s="44">
        <v>705</v>
      </c>
      <c r="L60" s="43"/>
    </row>
    <row r="61" spans="1:12" ht="15">
      <c r="A61" s="23"/>
      <c r="B61" s="15"/>
      <c r="C61" s="11"/>
      <c r="D61" s="7" t="s">
        <v>23</v>
      </c>
      <c r="E61" s="42" t="s">
        <v>58</v>
      </c>
      <c r="F61" s="43">
        <v>20</v>
      </c>
      <c r="G61" s="43">
        <v>0.65</v>
      </c>
      <c r="H61" s="43">
        <v>8.5000000000000006E-2</v>
      </c>
      <c r="I61" s="43">
        <v>4.24</v>
      </c>
      <c r="J61" s="43">
        <v>20.399999999999999</v>
      </c>
      <c r="K61" s="44"/>
      <c r="L61" s="43"/>
    </row>
    <row r="62" spans="1:12" ht="15">
      <c r="A62" s="23"/>
      <c r="B62" s="15"/>
      <c r="C62" s="11"/>
      <c r="D62" s="6" t="s">
        <v>30</v>
      </c>
      <c r="E62" s="42" t="s">
        <v>68</v>
      </c>
      <c r="F62" s="43">
        <v>200</v>
      </c>
      <c r="G62" s="43">
        <v>1</v>
      </c>
      <c r="H62" s="43">
        <v>0.2</v>
      </c>
      <c r="I62" s="43">
        <v>0.2</v>
      </c>
      <c r="J62" s="43">
        <v>92</v>
      </c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SUM(F58:F62)</f>
        <v>685</v>
      </c>
      <c r="G63" s="19">
        <f>SUM(G58:G62)</f>
        <v>15.01</v>
      </c>
      <c r="H63" s="19">
        <f>SUM(H58:H62)</f>
        <v>17.335000000000001</v>
      </c>
      <c r="I63" s="19">
        <f>SUM(I58:I62)</f>
        <v>77.789999999999992</v>
      </c>
      <c r="J63" s="19">
        <f>SUM(J58:J62)</f>
        <v>618.55999999999995</v>
      </c>
      <c r="K63" s="25"/>
      <c r="L63" s="19">
        <f>SUM(L58:L62)</f>
        <v>0</v>
      </c>
    </row>
    <row r="64" spans="1:12" ht="15">
      <c r="A64" s="26">
        <f>A58</f>
        <v>1</v>
      </c>
      <c r="B64" s="13">
        <f>B58</f>
        <v>4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>
        <v>73.69</v>
      </c>
    </row>
    <row r="73" spans="1:12" ht="15">
      <c r="A73" s="24"/>
      <c r="B73" s="17"/>
      <c r="C73" s="8"/>
      <c r="D73" s="18" t="s">
        <v>33</v>
      </c>
      <c r="E73" s="9"/>
      <c r="F73" s="19">
        <f>SUM(F64:F72)</f>
        <v>0</v>
      </c>
      <c r="G73" s="19">
        <f t="shared" ref="G73" si="21">SUM(G64:G72)</f>
        <v>0</v>
      </c>
      <c r="H73" s="19">
        <f t="shared" ref="H73" si="22">SUM(H64:H72)</f>
        <v>0</v>
      </c>
      <c r="I73" s="19">
        <f t="shared" ref="I73" si="23">SUM(I64:I72)</f>
        <v>0</v>
      </c>
      <c r="J73" s="19">
        <f t="shared" ref="J73:L73" si="24">SUM(J64:J72)</f>
        <v>0</v>
      </c>
      <c r="K73" s="25"/>
      <c r="L73" s="19">
        <f t="shared" si="24"/>
        <v>73.69</v>
      </c>
    </row>
    <row r="74" spans="1:12" ht="15.75" customHeight="1">
      <c r="A74" s="29">
        <f>A58</f>
        <v>1</v>
      </c>
      <c r="B74" s="30">
        <f>B58</f>
        <v>4</v>
      </c>
      <c r="C74" s="51" t="s">
        <v>4</v>
      </c>
      <c r="D74" s="52"/>
      <c r="E74" s="31"/>
      <c r="F74" s="32">
        <f>F63+F73</f>
        <v>685</v>
      </c>
      <c r="G74" s="32">
        <f t="shared" ref="G74" si="25">G63+G73</f>
        <v>15.01</v>
      </c>
      <c r="H74" s="32">
        <f t="shared" ref="H74" si="26">H63+H73</f>
        <v>17.335000000000001</v>
      </c>
      <c r="I74" s="32">
        <f t="shared" ref="I74" si="27">I63+I73</f>
        <v>77.789999999999992</v>
      </c>
      <c r="J74" s="32">
        <f t="shared" ref="J74:L74" si="28">J63+J73</f>
        <v>618.55999999999995</v>
      </c>
      <c r="K74" s="32"/>
      <c r="L74" s="32">
        <f t="shared" si="28"/>
        <v>73.69</v>
      </c>
    </row>
    <row r="75" spans="1:12" ht="15.75" thickBot="1">
      <c r="A75" s="20">
        <v>1</v>
      </c>
      <c r="B75" s="21">
        <v>5</v>
      </c>
      <c r="C75" s="22" t="s">
        <v>20</v>
      </c>
      <c r="D75" s="5" t="s">
        <v>21</v>
      </c>
      <c r="E75" s="39" t="s">
        <v>69</v>
      </c>
      <c r="F75" s="40">
        <v>90</v>
      </c>
      <c r="G75" s="40">
        <v>12.455</v>
      </c>
      <c r="H75" s="40">
        <v>10.95</v>
      </c>
      <c r="I75" s="40">
        <v>7.5</v>
      </c>
      <c r="J75" s="40">
        <v>177.75</v>
      </c>
      <c r="K75" s="41"/>
      <c r="L75" s="40"/>
    </row>
    <row r="76" spans="1:12" ht="15">
      <c r="A76" s="23"/>
      <c r="B76" s="15"/>
      <c r="C76" s="11"/>
      <c r="D76" s="5" t="s">
        <v>21</v>
      </c>
      <c r="E76" s="42" t="s">
        <v>70</v>
      </c>
      <c r="F76" s="43">
        <v>200</v>
      </c>
      <c r="G76" s="43">
        <v>3.3</v>
      </c>
      <c r="H76" s="43">
        <v>10.6</v>
      </c>
      <c r="I76" s="43">
        <v>20.2</v>
      </c>
      <c r="J76" s="43">
        <v>191.2</v>
      </c>
      <c r="K76" s="44">
        <v>351</v>
      </c>
      <c r="L76" s="43"/>
    </row>
    <row r="77" spans="1:12" ht="15">
      <c r="A77" s="23"/>
      <c r="B77" s="15"/>
      <c r="C77" s="11"/>
      <c r="D77" s="7" t="s">
        <v>22</v>
      </c>
      <c r="E77" s="42" t="s">
        <v>41</v>
      </c>
      <c r="F77" s="43">
        <v>200</v>
      </c>
      <c r="G77" s="43">
        <v>4.51</v>
      </c>
      <c r="H77" s="43">
        <v>1.1399999999999999</v>
      </c>
      <c r="I77" s="43">
        <v>7.71</v>
      </c>
      <c r="J77" s="43">
        <v>57.33</v>
      </c>
      <c r="K77" s="44">
        <v>377</v>
      </c>
      <c r="L77" s="43"/>
    </row>
    <row r="78" spans="1:12" ht="15">
      <c r="A78" s="23"/>
      <c r="B78" s="15"/>
      <c r="C78" s="11"/>
      <c r="D78" s="7" t="s">
        <v>23</v>
      </c>
      <c r="E78" s="42" t="s">
        <v>58</v>
      </c>
      <c r="F78" s="43">
        <v>20</v>
      </c>
      <c r="G78" s="43">
        <v>0.65</v>
      </c>
      <c r="H78" s="43">
        <v>8.5000000000000006E-2</v>
      </c>
      <c r="I78" s="43">
        <v>4.24</v>
      </c>
      <c r="J78" s="43">
        <v>30.6</v>
      </c>
      <c r="K78" s="44"/>
      <c r="L78" s="43"/>
    </row>
    <row r="79" spans="1:12" ht="15">
      <c r="A79" s="23"/>
      <c r="B79" s="15"/>
      <c r="C79" s="11"/>
      <c r="D79" s="6" t="s">
        <v>26</v>
      </c>
      <c r="E79" s="42" t="s">
        <v>45</v>
      </c>
      <c r="F79" s="43">
        <v>60</v>
      </c>
      <c r="G79" s="43">
        <v>1.7</v>
      </c>
      <c r="H79" s="43">
        <v>15.1</v>
      </c>
      <c r="I79" s="43">
        <v>10.26</v>
      </c>
      <c r="J79" s="43">
        <v>183.6</v>
      </c>
      <c r="K79" s="44">
        <v>379</v>
      </c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SUM(F75:F79)</f>
        <v>570</v>
      </c>
      <c r="G80" s="19">
        <f>SUM(G75:G79)</f>
        <v>22.614999999999998</v>
      </c>
      <c r="H80" s="19">
        <f>SUM(H75:H79)</f>
        <v>37.875</v>
      </c>
      <c r="I80" s="19">
        <f>SUM(I75:I79)</f>
        <v>49.91</v>
      </c>
      <c r="J80" s="19">
        <f>SUM(J75:J79)</f>
        <v>640.48</v>
      </c>
      <c r="K80" s="25"/>
      <c r="L80" s="19">
        <f>SUM(L75:L79)</f>
        <v>0</v>
      </c>
    </row>
    <row r="81" spans="1:12" ht="15">
      <c r="A81" s="26">
        <f>A75</f>
        <v>1</v>
      </c>
      <c r="B81" s="13">
        <f>B75</f>
        <v>5</v>
      </c>
      <c r="C81" s="10" t="s">
        <v>25</v>
      </c>
      <c r="D81" s="7" t="s">
        <v>26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27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31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>
        <v>73.69</v>
      </c>
    </row>
    <row r="90" spans="1:12" ht="15">
      <c r="A90" s="24"/>
      <c r="B90" s="17"/>
      <c r="C90" s="8"/>
      <c r="D90" s="18" t="s">
        <v>33</v>
      </c>
      <c r="E90" s="9"/>
      <c r="F90" s="19">
        <f>SUM(F81:F89)</f>
        <v>0</v>
      </c>
      <c r="G90" s="19">
        <f t="shared" ref="G90" si="29">SUM(G81:G89)</f>
        <v>0</v>
      </c>
      <c r="H90" s="19">
        <f t="shared" ref="H90" si="30">SUM(H81:H89)</f>
        <v>0</v>
      </c>
      <c r="I90" s="19">
        <f t="shared" ref="I90" si="31">SUM(I81:I89)</f>
        <v>0</v>
      </c>
      <c r="J90" s="19">
        <f t="shared" ref="J90:L90" si="32">SUM(J81:J89)</f>
        <v>0</v>
      </c>
      <c r="K90" s="25"/>
      <c r="L90" s="19">
        <f t="shared" si="32"/>
        <v>73.69</v>
      </c>
    </row>
    <row r="91" spans="1:12" ht="15.75" customHeight="1">
      <c r="A91" s="29">
        <f>A75</f>
        <v>1</v>
      </c>
      <c r="B91" s="30">
        <f>B75</f>
        <v>5</v>
      </c>
      <c r="C91" s="51" t="s">
        <v>4</v>
      </c>
      <c r="D91" s="52"/>
      <c r="E91" s="31"/>
      <c r="F91" s="32">
        <f>F80+F90</f>
        <v>570</v>
      </c>
      <c r="G91" s="32">
        <f t="shared" ref="G91" si="33">G80+G90</f>
        <v>22.614999999999998</v>
      </c>
      <c r="H91" s="32">
        <f t="shared" ref="H91" si="34">H80+H90</f>
        <v>37.875</v>
      </c>
      <c r="I91" s="32">
        <f t="shared" ref="I91" si="35">I80+I90</f>
        <v>49.91</v>
      </c>
      <c r="J91" s="32">
        <f t="shared" ref="J91:L91" si="36">J80+J90</f>
        <v>640.48</v>
      </c>
      <c r="K91" s="32"/>
      <c r="L91" s="32">
        <f t="shared" si="36"/>
        <v>73.69</v>
      </c>
    </row>
    <row r="92" spans="1:12" ht="15.75" thickBot="1">
      <c r="A92" s="20">
        <v>2</v>
      </c>
      <c r="B92" s="21">
        <v>1</v>
      </c>
      <c r="C92" s="22" t="s">
        <v>20</v>
      </c>
      <c r="D92" s="5" t="s">
        <v>21</v>
      </c>
      <c r="E92" s="39" t="s">
        <v>71</v>
      </c>
      <c r="F92" s="40">
        <v>80</v>
      </c>
      <c r="G92" s="40">
        <v>6.59</v>
      </c>
      <c r="H92" s="40">
        <v>5.64</v>
      </c>
      <c r="I92" s="40">
        <v>9.39</v>
      </c>
      <c r="J92" s="40">
        <v>115</v>
      </c>
      <c r="K92" s="41"/>
      <c r="L92" s="40"/>
    </row>
    <row r="93" spans="1:12" ht="15">
      <c r="A93" s="23"/>
      <c r="B93" s="15"/>
      <c r="C93" s="11"/>
      <c r="D93" s="5" t="s">
        <v>21</v>
      </c>
      <c r="E93" s="42" t="s">
        <v>72</v>
      </c>
      <c r="F93" s="43">
        <v>150</v>
      </c>
      <c r="G93" s="43">
        <v>3.1</v>
      </c>
      <c r="H93" s="43">
        <v>6</v>
      </c>
      <c r="I93" s="43">
        <v>19.7</v>
      </c>
      <c r="J93" s="43">
        <v>145.80000000000001</v>
      </c>
      <c r="K93" s="44" t="s">
        <v>48</v>
      </c>
      <c r="L93" s="43"/>
    </row>
    <row r="94" spans="1:12" ht="15">
      <c r="A94" s="23"/>
      <c r="B94" s="15"/>
      <c r="C94" s="11"/>
      <c r="D94" s="7" t="s">
        <v>22</v>
      </c>
      <c r="E94" s="42" t="s">
        <v>46</v>
      </c>
      <c r="F94" s="43">
        <v>200</v>
      </c>
      <c r="G94" s="43">
        <v>0.2</v>
      </c>
      <c r="H94" s="43">
        <v>0.1</v>
      </c>
      <c r="I94" s="43">
        <v>10.199999999999999</v>
      </c>
      <c r="J94" s="43">
        <v>113.79</v>
      </c>
      <c r="K94" s="44">
        <v>283</v>
      </c>
      <c r="L94" s="43"/>
    </row>
    <row r="95" spans="1:12" ht="15">
      <c r="A95" s="23"/>
      <c r="B95" s="15"/>
      <c r="C95" s="11"/>
      <c r="D95" s="7" t="s">
        <v>23</v>
      </c>
      <c r="E95" s="42" t="s">
        <v>58</v>
      </c>
      <c r="F95" s="43">
        <v>20</v>
      </c>
      <c r="G95" s="43">
        <v>0.65</v>
      </c>
      <c r="H95" s="43">
        <v>8.5000000000000006E-2</v>
      </c>
      <c r="I95" s="43">
        <v>4.24</v>
      </c>
      <c r="J95" s="43">
        <v>20.399999999999999</v>
      </c>
      <c r="K95" s="44"/>
      <c r="L95" s="43"/>
    </row>
    <row r="96" spans="1:12" ht="15">
      <c r="A96" s="23"/>
      <c r="B96" s="15"/>
      <c r="C96" s="11"/>
      <c r="D96" s="7" t="s">
        <v>24</v>
      </c>
      <c r="E96" s="42" t="s">
        <v>73</v>
      </c>
      <c r="F96" s="43">
        <v>100</v>
      </c>
      <c r="G96" s="43">
        <v>1.8</v>
      </c>
      <c r="H96" s="43">
        <v>0.2</v>
      </c>
      <c r="I96" s="43">
        <v>7.5</v>
      </c>
      <c r="J96" s="43">
        <v>38</v>
      </c>
      <c r="K96" s="44"/>
      <c r="L96" s="43"/>
    </row>
    <row r="97" spans="1:12" ht="15">
      <c r="A97" s="23"/>
      <c r="B97" s="15"/>
      <c r="C97" s="11"/>
      <c r="D97" s="6" t="s">
        <v>26</v>
      </c>
      <c r="E97" s="42" t="s">
        <v>45</v>
      </c>
      <c r="F97" s="43">
        <v>60</v>
      </c>
      <c r="G97" s="43">
        <v>1.7</v>
      </c>
      <c r="H97" s="43">
        <v>15.1</v>
      </c>
      <c r="I97" s="43">
        <v>10.26</v>
      </c>
      <c r="J97" s="43">
        <v>183.6</v>
      </c>
      <c r="K97" s="44">
        <v>379</v>
      </c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SUM(F92:F97)</f>
        <v>610</v>
      </c>
      <c r="G98" s="19">
        <f>SUM(G92:G97)</f>
        <v>14.04</v>
      </c>
      <c r="H98" s="19">
        <f>SUM(H92:H97)</f>
        <v>27.125</v>
      </c>
      <c r="I98" s="19">
        <f>SUM(I92:I97)</f>
        <v>61.29</v>
      </c>
      <c r="J98" s="19">
        <f>SUM(J92:J97)</f>
        <v>616.59</v>
      </c>
      <c r="K98" s="25"/>
      <c r="L98" s="19">
        <f>SUM(L92:L97)</f>
        <v>0</v>
      </c>
    </row>
    <row r="99" spans="1:12" ht="15">
      <c r="A99" s="26">
        <f>A92</f>
        <v>2</v>
      </c>
      <c r="B99" s="13">
        <f>B92</f>
        <v>1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27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28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30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73.69</v>
      </c>
    </row>
    <row r="108" spans="1:12" ht="15">
      <c r="A108" s="24"/>
      <c r="B108" s="17"/>
      <c r="C108" s="8"/>
      <c r="D108" s="18" t="s">
        <v>33</v>
      </c>
      <c r="E108" s="9"/>
      <c r="F108" s="19">
        <f>SUM(F99:F107)</f>
        <v>0</v>
      </c>
      <c r="G108" s="19">
        <f t="shared" ref="G108:J108" si="37">SUM(G99:G107)</f>
        <v>0</v>
      </c>
      <c r="H108" s="19">
        <f t="shared" si="37"/>
        <v>0</v>
      </c>
      <c r="I108" s="19">
        <f t="shared" si="37"/>
        <v>0</v>
      </c>
      <c r="J108" s="19">
        <f t="shared" si="37"/>
        <v>0</v>
      </c>
      <c r="K108" s="25"/>
      <c r="L108" s="19">
        <f t="shared" ref="L108" si="38">SUM(L99:L107)</f>
        <v>73.69</v>
      </c>
    </row>
    <row r="109" spans="1:12" ht="15">
      <c r="A109" s="29">
        <f>A92</f>
        <v>2</v>
      </c>
      <c r="B109" s="30">
        <f>B92</f>
        <v>1</v>
      </c>
      <c r="C109" s="51" t="s">
        <v>4</v>
      </c>
      <c r="D109" s="52"/>
      <c r="E109" s="31"/>
      <c r="F109" s="32">
        <f>F98+F108</f>
        <v>610</v>
      </c>
      <c r="G109" s="32">
        <f t="shared" ref="G109" si="39">G98+G108</f>
        <v>14.04</v>
      </c>
      <c r="H109" s="32">
        <f t="shared" ref="H109" si="40">H98+H108</f>
        <v>27.125</v>
      </c>
      <c r="I109" s="32">
        <f t="shared" ref="I109" si="41">I98+I108</f>
        <v>61.29</v>
      </c>
      <c r="J109" s="32">
        <f t="shared" ref="J109:L109" si="42">J98+J108</f>
        <v>616.59</v>
      </c>
      <c r="K109" s="32"/>
      <c r="L109" s="32">
        <f t="shared" si="42"/>
        <v>73.69</v>
      </c>
    </row>
    <row r="110" spans="1:12" ht="15.75" thickBot="1">
      <c r="A110" s="14">
        <v>2</v>
      </c>
      <c r="B110" s="15">
        <v>2</v>
      </c>
      <c r="C110" s="22" t="s">
        <v>20</v>
      </c>
      <c r="D110" s="5" t="s">
        <v>21</v>
      </c>
      <c r="E110" s="39" t="s">
        <v>74</v>
      </c>
      <c r="F110" s="40">
        <v>90</v>
      </c>
      <c r="G110" s="40">
        <v>15.3</v>
      </c>
      <c r="H110" s="40">
        <v>18.8</v>
      </c>
      <c r="I110" s="40">
        <v>16.100000000000001</v>
      </c>
      <c r="J110" s="40">
        <v>295</v>
      </c>
      <c r="K110" s="41"/>
      <c r="L110" s="40"/>
    </row>
    <row r="111" spans="1:12" ht="15">
      <c r="A111" s="14"/>
      <c r="B111" s="15"/>
      <c r="C111" s="11"/>
      <c r="D111" s="5" t="s">
        <v>21</v>
      </c>
      <c r="E111" s="42" t="s">
        <v>75</v>
      </c>
      <c r="F111" s="43">
        <v>200</v>
      </c>
      <c r="G111" s="43">
        <v>3.49</v>
      </c>
      <c r="H111" s="43">
        <v>4.24</v>
      </c>
      <c r="I111" s="43">
        <v>14.12</v>
      </c>
      <c r="J111" s="43">
        <v>108.55</v>
      </c>
      <c r="K111" s="44">
        <v>100</v>
      </c>
      <c r="L111" s="43"/>
    </row>
    <row r="112" spans="1:12" ht="15">
      <c r="A112" s="14"/>
      <c r="B112" s="15"/>
      <c r="C112" s="11"/>
      <c r="D112" s="7" t="s">
        <v>22</v>
      </c>
      <c r="E112" s="42" t="s">
        <v>39</v>
      </c>
      <c r="F112" s="43">
        <v>200</v>
      </c>
      <c r="G112" s="43">
        <v>10</v>
      </c>
      <c r="H112" s="43">
        <v>6.4</v>
      </c>
      <c r="I112" s="43">
        <v>17</v>
      </c>
      <c r="J112" s="43">
        <v>174</v>
      </c>
      <c r="K112" s="44">
        <v>517</v>
      </c>
      <c r="L112" s="43"/>
    </row>
    <row r="113" spans="1:12" ht="15">
      <c r="A113" s="14"/>
      <c r="B113" s="15"/>
      <c r="C113" s="11"/>
      <c r="D113" s="7" t="s">
        <v>23</v>
      </c>
      <c r="E113" s="42" t="s">
        <v>58</v>
      </c>
      <c r="F113" s="43">
        <v>20</v>
      </c>
      <c r="G113" s="43">
        <v>0.65</v>
      </c>
      <c r="H113" s="43">
        <v>8.5000000000000006E-2</v>
      </c>
      <c r="I113" s="43">
        <v>4.24</v>
      </c>
      <c r="J113" s="43">
        <v>20.399999999999999</v>
      </c>
      <c r="K113" s="44"/>
      <c r="L113" s="43"/>
    </row>
    <row r="114" spans="1:12" ht="15">
      <c r="A114" s="14"/>
      <c r="B114" s="15"/>
      <c r="C114" s="11"/>
      <c r="D114" s="6" t="s">
        <v>40</v>
      </c>
      <c r="E114" s="42" t="s">
        <v>57</v>
      </c>
      <c r="F114" s="43">
        <v>30</v>
      </c>
      <c r="G114" s="43">
        <v>2.2999999999999998</v>
      </c>
      <c r="H114" s="43">
        <v>0.2</v>
      </c>
      <c r="I114" s="43">
        <v>15.15</v>
      </c>
      <c r="J114" s="43">
        <v>71</v>
      </c>
      <c r="K114" s="44"/>
      <c r="L114" s="43"/>
    </row>
    <row r="115" spans="1:12" ht="15">
      <c r="A115" s="16"/>
      <c r="B115" s="17"/>
      <c r="C115" s="8"/>
      <c r="D115" s="18" t="s">
        <v>33</v>
      </c>
      <c r="E115" s="9"/>
      <c r="F115" s="19">
        <f>SUM(F110:F114)</f>
        <v>540</v>
      </c>
      <c r="G115" s="19">
        <f>SUM(G110:G114)</f>
        <v>31.74</v>
      </c>
      <c r="H115" s="19">
        <f>SUM(H110:H114)</f>
        <v>29.724999999999998</v>
      </c>
      <c r="I115" s="19">
        <f>SUM(I110:I114)</f>
        <v>66.61</v>
      </c>
      <c r="J115" s="19">
        <f>SUM(J110:J114)</f>
        <v>668.94999999999993</v>
      </c>
      <c r="K115" s="25"/>
      <c r="L115" s="19">
        <f>SUM(L110:L114)</f>
        <v>0</v>
      </c>
    </row>
    <row r="116" spans="1:12" ht="15">
      <c r="A116" s="13">
        <f>A110</f>
        <v>2</v>
      </c>
      <c r="B116" s="13">
        <f>B110</f>
        <v>2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14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14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14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>
        <v>73.69</v>
      </c>
    </row>
    <row r="125" spans="1:12" ht="15">
      <c r="A125" s="16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3">SUM(G116:G124)</f>
        <v>0</v>
      </c>
      <c r="H125" s="19">
        <f t="shared" si="43"/>
        <v>0</v>
      </c>
      <c r="I125" s="19">
        <f t="shared" si="43"/>
        <v>0</v>
      </c>
      <c r="J125" s="19">
        <f t="shared" si="43"/>
        <v>0</v>
      </c>
      <c r="K125" s="25"/>
      <c r="L125" s="19">
        <f t="shared" ref="L125" si="44">SUM(L116:L124)</f>
        <v>73.69</v>
      </c>
    </row>
    <row r="126" spans="1:12" ht="15">
      <c r="A126" s="33">
        <f>A110</f>
        <v>2</v>
      </c>
      <c r="B126" s="33">
        <f>B110</f>
        <v>2</v>
      </c>
      <c r="C126" s="51" t="s">
        <v>4</v>
      </c>
      <c r="D126" s="52"/>
      <c r="E126" s="31"/>
      <c r="F126" s="32">
        <f>F115+F125</f>
        <v>540</v>
      </c>
      <c r="G126" s="32">
        <f t="shared" ref="G126" si="45">G115+G125</f>
        <v>31.74</v>
      </c>
      <c r="H126" s="32">
        <f t="shared" ref="H126" si="46">H115+H125</f>
        <v>29.724999999999998</v>
      </c>
      <c r="I126" s="32">
        <f t="shared" ref="I126" si="47">I115+I125</f>
        <v>66.61</v>
      </c>
      <c r="J126" s="32">
        <f t="shared" ref="J126:L126" si="48">J115+J125</f>
        <v>668.94999999999993</v>
      </c>
      <c r="K126" s="32"/>
      <c r="L126" s="32">
        <f t="shared" si="48"/>
        <v>73.69</v>
      </c>
    </row>
    <row r="127" spans="1:12" ht="15.75" thickBot="1">
      <c r="A127" s="20">
        <v>2</v>
      </c>
      <c r="B127" s="21">
        <v>3</v>
      </c>
      <c r="C127" s="22" t="s">
        <v>20</v>
      </c>
      <c r="D127" s="5" t="s">
        <v>21</v>
      </c>
      <c r="E127" s="39" t="s">
        <v>54</v>
      </c>
      <c r="F127" s="40">
        <v>100</v>
      </c>
      <c r="G127" s="40">
        <v>12.85</v>
      </c>
      <c r="H127" s="40">
        <v>6.02</v>
      </c>
      <c r="I127" s="40">
        <v>7.14</v>
      </c>
      <c r="J127" s="40">
        <v>135.84</v>
      </c>
      <c r="K127" s="41">
        <v>7017</v>
      </c>
      <c r="L127" s="40"/>
    </row>
    <row r="128" spans="1:12" ht="15">
      <c r="A128" s="23"/>
      <c r="B128" s="15"/>
      <c r="C128" s="11"/>
      <c r="D128" s="5" t="s">
        <v>21</v>
      </c>
      <c r="E128" s="42" t="s">
        <v>76</v>
      </c>
      <c r="F128" s="43">
        <v>180</v>
      </c>
      <c r="G128" s="43">
        <v>5.0999999999999996</v>
      </c>
      <c r="H128" s="43">
        <v>4.0999999999999996</v>
      </c>
      <c r="I128" s="43">
        <v>28.1</v>
      </c>
      <c r="J128" s="43">
        <v>176</v>
      </c>
      <c r="K128" s="44">
        <v>230</v>
      </c>
      <c r="L128" s="43"/>
    </row>
    <row r="129" spans="1:12" ht="15">
      <c r="A129" s="23"/>
      <c r="B129" s="15"/>
      <c r="C129" s="11"/>
      <c r="D129" s="7" t="s">
        <v>22</v>
      </c>
      <c r="E129" s="42" t="s">
        <v>43</v>
      </c>
      <c r="F129" s="43">
        <v>200</v>
      </c>
      <c r="G129" s="43">
        <v>2.79</v>
      </c>
      <c r="H129" s="43">
        <v>3.19</v>
      </c>
      <c r="I129" s="43">
        <v>19.71</v>
      </c>
      <c r="J129" s="43">
        <v>18.690000000000001</v>
      </c>
      <c r="K129" s="44">
        <v>286</v>
      </c>
      <c r="L129" s="43"/>
    </row>
    <row r="130" spans="1:12" ht="15.75" customHeight="1">
      <c r="A130" s="23"/>
      <c r="B130" s="15"/>
      <c r="C130" s="11"/>
      <c r="D130" s="7" t="s">
        <v>23</v>
      </c>
      <c r="E130" s="42" t="s">
        <v>58</v>
      </c>
      <c r="F130" s="43">
        <v>20</v>
      </c>
      <c r="G130" s="43">
        <v>0.97499999999999998</v>
      </c>
      <c r="H130" s="43">
        <v>0.13</v>
      </c>
      <c r="I130" s="43">
        <v>6.36</v>
      </c>
      <c r="J130" s="43">
        <v>30.69</v>
      </c>
      <c r="K130" s="44"/>
      <c r="L130" s="43"/>
    </row>
    <row r="131" spans="1:12" ht="15">
      <c r="A131" s="23"/>
      <c r="B131" s="15"/>
      <c r="C131" s="11"/>
      <c r="D131" s="6" t="s">
        <v>26</v>
      </c>
      <c r="E131" s="42" t="s">
        <v>47</v>
      </c>
      <c r="F131" s="43">
        <v>60</v>
      </c>
      <c r="G131" s="43">
        <v>6.62</v>
      </c>
      <c r="H131" s="43">
        <v>9.48</v>
      </c>
      <c r="I131" s="43">
        <v>10.06</v>
      </c>
      <c r="J131" s="43">
        <v>152</v>
      </c>
      <c r="K131" s="44">
        <v>376</v>
      </c>
      <c r="L131" s="43"/>
    </row>
    <row r="132" spans="1:12" ht="15">
      <c r="A132" s="23"/>
      <c r="B132" s="15"/>
      <c r="C132" s="11"/>
      <c r="D132" s="6" t="s">
        <v>30</v>
      </c>
      <c r="E132" s="42" t="s">
        <v>68</v>
      </c>
      <c r="F132" s="43">
        <v>200</v>
      </c>
      <c r="G132" s="43">
        <v>1</v>
      </c>
      <c r="H132" s="43">
        <v>0.2</v>
      </c>
      <c r="I132" s="43">
        <v>0.2</v>
      </c>
      <c r="J132" s="43">
        <v>92</v>
      </c>
      <c r="K132" s="44">
        <v>293</v>
      </c>
      <c r="L132" s="43"/>
    </row>
    <row r="133" spans="1:12" ht="15">
      <c r="A133" s="24"/>
      <c r="B133" s="17"/>
      <c r="C133" s="8"/>
      <c r="D133" s="18" t="s">
        <v>33</v>
      </c>
      <c r="E133" s="9"/>
      <c r="F133" s="19">
        <f>SUM(F127:F132)</f>
        <v>760</v>
      </c>
      <c r="G133" s="19">
        <f t="shared" ref="G133:J133" si="49">SUM(G127:G132)</f>
        <v>29.335000000000001</v>
      </c>
      <c r="H133" s="19">
        <f t="shared" si="49"/>
        <v>23.12</v>
      </c>
      <c r="I133" s="19">
        <f t="shared" si="49"/>
        <v>71.570000000000007</v>
      </c>
      <c r="J133" s="19">
        <f t="shared" si="49"/>
        <v>605.22</v>
      </c>
      <c r="K133" s="25"/>
      <c r="L133" s="19">
        <f t="shared" ref="L133" si="50">SUM(L127:L132)</f>
        <v>0</v>
      </c>
    </row>
    <row r="134" spans="1:12" ht="15">
      <c r="A134" s="26">
        <f>A127</f>
        <v>2</v>
      </c>
      <c r="B134" s="13">
        <f>B127</f>
        <v>3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>
        <v>73.69</v>
      </c>
    </row>
    <row r="143" spans="1:12" ht="15">
      <c r="A143" s="24"/>
      <c r="B143" s="17"/>
      <c r="C143" s="8"/>
      <c r="D143" s="18" t="s">
        <v>33</v>
      </c>
      <c r="E143" s="9"/>
      <c r="F143" s="19">
        <f>SUM(F134:F142)</f>
        <v>0</v>
      </c>
      <c r="G143" s="19">
        <f t="shared" ref="G143:J143" si="51">SUM(G134:G142)</f>
        <v>0</v>
      </c>
      <c r="H143" s="19">
        <f t="shared" si="51"/>
        <v>0</v>
      </c>
      <c r="I143" s="19">
        <f t="shared" si="51"/>
        <v>0</v>
      </c>
      <c r="J143" s="19">
        <f t="shared" si="51"/>
        <v>0</v>
      </c>
      <c r="K143" s="25"/>
      <c r="L143" s="19">
        <f t="shared" ref="L143" si="52">SUM(L134:L142)</f>
        <v>73.69</v>
      </c>
    </row>
    <row r="144" spans="1:12" ht="15">
      <c r="A144" s="29">
        <f>A127</f>
        <v>2</v>
      </c>
      <c r="B144" s="30">
        <f>B127</f>
        <v>3</v>
      </c>
      <c r="C144" s="51" t="s">
        <v>4</v>
      </c>
      <c r="D144" s="52"/>
      <c r="E144" s="31"/>
      <c r="F144" s="32">
        <f>F133+F143</f>
        <v>760</v>
      </c>
      <c r="G144" s="32">
        <f t="shared" ref="G144" si="53">G133+G143</f>
        <v>29.335000000000001</v>
      </c>
      <c r="H144" s="32">
        <f t="shared" ref="H144" si="54">H133+H143</f>
        <v>23.12</v>
      </c>
      <c r="I144" s="32">
        <f t="shared" ref="I144" si="55">I133+I143</f>
        <v>71.570000000000007</v>
      </c>
      <c r="J144" s="32">
        <f t="shared" ref="J144:L144" si="56">J133+J143</f>
        <v>605.22</v>
      </c>
      <c r="K144" s="32"/>
      <c r="L144" s="32">
        <f t="shared" si="56"/>
        <v>73.69</v>
      </c>
    </row>
    <row r="145" spans="1:12" ht="15.75" thickBot="1">
      <c r="A145" s="20">
        <v>2</v>
      </c>
      <c r="B145" s="21">
        <v>4</v>
      </c>
      <c r="C145" s="22" t="s">
        <v>20</v>
      </c>
      <c r="D145" s="5" t="s">
        <v>21</v>
      </c>
      <c r="E145" s="39" t="s">
        <v>77</v>
      </c>
      <c r="F145" s="40">
        <v>220</v>
      </c>
      <c r="G145" s="40">
        <v>24.3</v>
      </c>
      <c r="H145" s="40">
        <v>18</v>
      </c>
      <c r="I145" s="40">
        <v>37.1</v>
      </c>
      <c r="J145" s="40">
        <v>405</v>
      </c>
      <c r="K145" s="41">
        <v>379</v>
      </c>
      <c r="L145" s="40"/>
    </row>
    <row r="146" spans="1:12" ht="15">
      <c r="A146" s="23"/>
      <c r="B146" s="15"/>
      <c r="C146" s="11"/>
      <c r="D146" s="5" t="s">
        <v>21</v>
      </c>
      <c r="E146" s="42" t="s">
        <v>78</v>
      </c>
      <c r="F146" s="43">
        <v>20</v>
      </c>
      <c r="G146" s="43">
        <v>1.1000000000000001</v>
      </c>
      <c r="H146" s="43">
        <v>1.3</v>
      </c>
      <c r="I146" s="43">
        <v>8.3000000000000007</v>
      </c>
      <c r="J146" s="43">
        <v>49.1</v>
      </c>
      <c r="K146" s="44"/>
      <c r="L146" s="43"/>
    </row>
    <row r="147" spans="1:12" ht="15">
      <c r="A147" s="23"/>
      <c r="B147" s="15"/>
      <c r="C147" s="11"/>
      <c r="D147" s="7" t="s">
        <v>22</v>
      </c>
      <c r="E147" s="42" t="s">
        <v>79</v>
      </c>
      <c r="F147" s="43">
        <v>200</v>
      </c>
      <c r="G147" s="43">
        <v>1.1000000000000001</v>
      </c>
      <c r="H147" s="43">
        <v>0.9</v>
      </c>
      <c r="I147" s="43">
        <v>12.56</v>
      </c>
      <c r="J147" s="43">
        <v>62.74</v>
      </c>
      <c r="K147" s="44">
        <v>17</v>
      </c>
      <c r="L147" s="43"/>
    </row>
    <row r="148" spans="1:12" ht="15">
      <c r="A148" s="23"/>
      <c r="B148" s="15"/>
      <c r="C148" s="11"/>
      <c r="D148" s="7" t="s">
        <v>23</v>
      </c>
      <c r="E148" s="42" t="s">
        <v>58</v>
      </c>
      <c r="F148" s="43">
        <v>30</v>
      </c>
      <c r="G148" s="43">
        <v>0.65</v>
      </c>
      <c r="H148" s="43">
        <v>8.5000000000000006E-2</v>
      </c>
      <c r="I148" s="43">
        <v>4.24</v>
      </c>
      <c r="J148" s="43">
        <v>20.399999999999999</v>
      </c>
      <c r="K148" s="44"/>
      <c r="L148" s="43"/>
    </row>
    <row r="149" spans="1:12" ht="15">
      <c r="A149" s="23"/>
      <c r="B149" s="15"/>
      <c r="C149" s="11"/>
      <c r="D149" s="6" t="s">
        <v>26</v>
      </c>
      <c r="E149" s="42" t="s">
        <v>45</v>
      </c>
      <c r="F149" s="43">
        <v>60</v>
      </c>
      <c r="G149" s="43">
        <v>1.7</v>
      </c>
      <c r="H149" s="43">
        <v>15.1</v>
      </c>
      <c r="I149" s="43">
        <v>10.26</v>
      </c>
      <c r="J149" s="43">
        <v>183.6</v>
      </c>
      <c r="K149" s="44">
        <v>379</v>
      </c>
      <c r="L149" s="43"/>
    </row>
    <row r="150" spans="1:12" ht="15">
      <c r="A150" s="24"/>
      <c r="B150" s="17"/>
      <c r="C150" s="8"/>
      <c r="D150" s="18" t="s">
        <v>33</v>
      </c>
      <c r="E150" s="9"/>
      <c r="F150" s="19">
        <f>SUM(F145:F149)</f>
        <v>530</v>
      </c>
      <c r="G150" s="19">
        <f>SUM(G145:G149)</f>
        <v>28.85</v>
      </c>
      <c r="H150" s="19">
        <f>SUM(H145:H149)</f>
        <v>35.384999999999998</v>
      </c>
      <c r="I150" s="19">
        <f>SUM(I145:I149)</f>
        <v>72.460000000000008</v>
      </c>
      <c r="J150" s="19">
        <f>SUM(J145:J149)</f>
        <v>720.84</v>
      </c>
      <c r="K150" s="25"/>
      <c r="L150" s="19">
        <f>SUM(L145:L149)</f>
        <v>0</v>
      </c>
    </row>
    <row r="151" spans="1:12" ht="15">
      <c r="A151" s="26">
        <f>A145</f>
        <v>2</v>
      </c>
      <c r="B151" s="13">
        <f>B145</f>
        <v>4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32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>
        <v>73.69</v>
      </c>
    </row>
    <row r="160" spans="1:12" ht="15">
      <c r="A160" s="24"/>
      <c r="B160" s="17"/>
      <c r="C160" s="8"/>
      <c r="D160" s="18" t="s">
        <v>33</v>
      </c>
      <c r="E160" s="9"/>
      <c r="F160" s="19">
        <f>SUM(F151:F159)</f>
        <v>0</v>
      </c>
      <c r="G160" s="19">
        <f t="shared" ref="G160:J160" si="57">SUM(G151:G159)</f>
        <v>0</v>
      </c>
      <c r="H160" s="19">
        <f t="shared" si="57"/>
        <v>0</v>
      </c>
      <c r="I160" s="19">
        <f t="shared" si="57"/>
        <v>0</v>
      </c>
      <c r="J160" s="19">
        <f t="shared" si="57"/>
        <v>0</v>
      </c>
      <c r="K160" s="25"/>
      <c r="L160" s="19">
        <f t="shared" ref="L160" si="58">SUM(L151:L159)</f>
        <v>73.69</v>
      </c>
    </row>
    <row r="161" spans="1:12" ht="15">
      <c r="A161" s="29">
        <f>A145</f>
        <v>2</v>
      </c>
      <c r="B161" s="30">
        <f>B145</f>
        <v>4</v>
      </c>
      <c r="C161" s="51" t="s">
        <v>4</v>
      </c>
      <c r="D161" s="52"/>
      <c r="E161" s="31"/>
      <c r="F161" s="32">
        <f>F150+F160</f>
        <v>530</v>
      </c>
      <c r="G161" s="32">
        <f t="shared" ref="G161" si="59">G150+G160</f>
        <v>28.85</v>
      </c>
      <c r="H161" s="32">
        <f t="shared" ref="H161" si="60">H150+H160</f>
        <v>35.384999999999998</v>
      </c>
      <c r="I161" s="32">
        <f t="shared" ref="I161" si="61">I150+I160</f>
        <v>72.460000000000008</v>
      </c>
      <c r="J161" s="32">
        <f t="shared" ref="J161:L161" si="62">J150+J160</f>
        <v>720.84</v>
      </c>
      <c r="K161" s="32"/>
      <c r="L161" s="32">
        <f t="shared" si="62"/>
        <v>73.69</v>
      </c>
    </row>
    <row r="162" spans="1:12" ht="15.75" thickBot="1">
      <c r="A162" s="20">
        <v>2</v>
      </c>
      <c r="B162" s="21">
        <v>5</v>
      </c>
      <c r="C162" s="22" t="s">
        <v>20</v>
      </c>
      <c r="D162" s="5" t="s">
        <v>21</v>
      </c>
      <c r="E162" s="39" t="s">
        <v>80</v>
      </c>
      <c r="F162" s="40">
        <v>80</v>
      </c>
      <c r="G162" s="40">
        <v>6.59</v>
      </c>
      <c r="H162" s="40">
        <v>5.64</v>
      </c>
      <c r="I162" s="40">
        <v>9.39</v>
      </c>
      <c r="J162" s="40">
        <v>115</v>
      </c>
      <c r="K162" s="41"/>
      <c r="L162" s="40"/>
    </row>
    <row r="163" spans="1:12" ht="15">
      <c r="A163" s="23"/>
      <c r="B163" s="15"/>
      <c r="C163" s="11"/>
      <c r="D163" s="5" t="s">
        <v>21</v>
      </c>
      <c r="E163" s="42" t="s">
        <v>72</v>
      </c>
      <c r="F163" s="43">
        <v>150</v>
      </c>
      <c r="G163" s="43">
        <v>3.1</v>
      </c>
      <c r="H163" s="43">
        <v>6</v>
      </c>
      <c r="I163" s="43">
        <v>19.7</v>
      </c>
      <c r="J163" s="43">
        <v>145.80000000000001</v>
      </c>
      <c r="K163" s="44" t="s">
        <v>48</v>
      </c>
      <c r="L163" s="43"/>
    </row>
    <row r="164" spans="1:12" ht="15">
      <c r="A164" s="23"/>
      <c r="B164" s="15"/>
      <c r="C164" s="11"/>
      <c r="D164" s="7" t="s">
        <v>22</v>
      </c>
      <c r="E164" s="42" t="s">
        <v>49</v>
      </c>
      <c r="F164" s="43">
        <v>200</v>
      </c>
      <c r="G164" s="43">
        <v>3.77</v>
      </c>
      <c r="H164" s="43">
        <v>3.93</v>
      </c>
      <c r="I164" s="43">
        <v>25.95</v>
      </c>
      <c r="J164" s="43">
        <v>153.91999999999999</v>
      </c>
      <c r="K164" s="44">
        <v>269</v>
      </c>
      <c r="L164" s="43"/>
    </row>
    <row r="165" spans="1:12" ht="15">
      <c r="A165" s="23"/>
      <c r="B165" s="15"/>
      <c r="C165" s="11"/>
      <c r="D165" s="7" t="s">
        <v>23</v>
      </c>
      <c r="E165" s="42" t="s">
        <v>58</v>
      </c>
      <c r="F165" s="43">
        <v>20</v>
      </c>
      <c r="G165" s="43">
        <v>0.65</v>
      </c>
      <c r="H165" s="43">
        <v>8.5000000000000006E-2</v>
      </c>
      <c r="I165" s="43">
        <v>4.24</v>
      </c>
      <c r="J165" s="43">
        <v>20.399999999999999</v>
      </c>
      <c r="K165" s="44"/>
      <c r="L165" s="43"/>
    </row>
    <row r="166" spans="1:12" ht="15">
      <c r="A166" s="23"/>
      <c r="B166" s="15"/>
      <c r="C166" s="11"/>
      <c r="D166" s="7" t="s">
        <v>24</v>
      </c>
      <c r="E166" s="42" t="s">
        <v>81</v>
      </c>
      <c r="F166" s="43">
        <v>150</v>
      </c>
      <c r="G166" s="43">
        <v>0.6</v>
      </c>
      <c r="H166" s="43">
        <v>0.6</v>
      </c>
      <c r="I166" s="43">
        <v>14.8</v>
      </c>
      <c r="J166" s="43">
        <v>70.599999999999994</v>
      </c>
      <c r="K166" s="44"/>
      <c r="L166" s="43"/>
    </row>
    <row r="167" spans="1:12" ht="15">
      <c r="A167" s="23"/>
      <c r="B167" s="15"/>
      <c r="C167" s="11"/>
      <c r="D167" s="6" t="s">
        <v>40</v>
      </c>
      <c r="E167" s="42" t="s">
        <v>57</v>
      </c>
      <c r="F167" s="43">
        <v>30</v>
      </c>
      <c r="G167" s="43">
        <v>1.1499999999999999</v>
      </c>
      <c r="H167" s="43">
        <v>0.1</v>
      </c>
      <c r="I167" s="43">
        <v>7.55</v>
      </c>
      <c r="J167" s="43">
        <v>35.5</v>
      </c>
      <c r="K167" s="44"/>
      <c r="L167" s="43"/>
    </row>
    <row r="168" spans="1:12" ht="15.75" customHeight="1">
      <c r="A168" s="24"/>
      <c r="B168" s="17"/>
      <c r="C168" s="8"/>
      <c r="D168" s="18" t="s">
        <v>33</v>
      </c>
      <c r="E168" s="9"/>
      <c r="F168" s="19">
        <f>SUM(F162:F167)</f>
        <v>630</v>
      </c>
      <c r="G168" s="19">
        <f>SUM(G162:G167)</f>
        <v>15.86</v>
      </c>
      <c r="H168" s="19">
        <f>SUM(H162:H167)</f>
        <v>16.355000000000004</v>
      </c>
      <c r="I168" s="19">
        <f>SUM(I162:I167)</f>
        <v>81.63</v>
      </c>
      <c r="J168" s="19">
        <f>SUM(J162:J167)</f>
        <v>541.22</v>
      </c>
      <c r="K168" s="25"/>
      <c r="L168" s="19">
        <f>SUM(L162:L167)</f>
        <v>0</v>
      </c>
    </row>
    <row r="169" spans="1:12" ht="15">
      <c r="A169" s="26">
        <f>A162</f>
        <v>2</v>
      </c>
      <c r="B169" s="13">
        <f>B162</f>
        <v>5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63">SUM(G169:G177)</f>
        <v>0</v>
      </c>
      <c r="H178" s="19">
        <f t="shared" si="63"/>
        <v>0</v>
      </c>
      <c r="I178" s="19">
        <f t="shared" si="63"/>
        <v>0</v>
      </c>
      <c r="J178" s="19">
        <f t="shared" si="63"/>
        <v>0</v>
      </c>
      <c r="K178" s="25"/>
      <c r="L178" s="19">
        <f t="shared" ref="L178" si="64">SUM(L169:L177)</f>
        <v>0</v>
      </c>
    </row>
    <row r="179" spans="1:12" ht="15">
      <c r="A179" s="29">
        <f>A162</f>
        <v>2</v>
      </c>
      <c r="B179" s="30">
        <f>B162</f>
        <v>5</v>
      </c>
      <c r="C179" s="51" t="s">
        <v>4</v>
      </c>
      <c r="D179" s="52"/>
      <c r="E179" s="31"/>
      <c r="F179" s="32">
        <f>F168+F178</f>
        <v>630</v>
      </c>
      <c r="G179" s="32">
        <f t="shared" ref="G179" si="65">G168+G178</f>
        <v>15.86</v>
      </c>
      <c r="H179" s="32">
        <f t="shared" ref="H179" si="66">H168+H178</f>
        <v>16.355000000000004</v>
      </c>
      <c r="I179" s="32">
        <f t="shared" ref="I179" si="67">I168+I178</f>
        <v>81.63</v>
      </c>
      <c r="J179" s="32">
        <f t="shared" ref="J179:L179" si="68">J168+J178</f>
        <v>541.22</v>
      </c>
      <c r="K179" s="32"/>
      <c r="L179" s="32">
        <f t="shared" si="68"/>
        <v>0</v>
      </c>
    </row>
    <row r="180" spans="1:12">
      <c r="A180" s="27"/>
      <c r="B180" s="28"/>
      <c r="C180" s="53" t="s">
        <v>5</v>
      </c>
      <c r="D180" s="53"/>
      <c r="E180" s="53"/>
      <c r="F180" s="34">
        <f>(F23+F40+F57+F74+F91+F109+F126+F144+F161+F179)/(IF(F23=0,0,1)+IF(F40=0,0,1)+IF(F57=0,0,1)+IF(F74=0,0,1)+IF(F91=0,0,1)+IF(F109=0,0,1)+IF(F126=0,0,1)+IF(F144=0,0,1)+IF(F161=0,0,1)+IF(F179=0,0,1))</f>
        <v>603</v>
      </c>
      <c r="G180" s="34">
        <f>(G23+G40+G57+G74+G91+G109+G126+G144+G161+G179)/(IF(G23=0,0,1)+IF(G40=0,0,1)+IF(G57=0,0,1)+IF(G74=0,0,1)+IF(G91=0,0,1)+IF(G109=0,0,1)+IF(G126=0,0,1)+IF(G144=0,0,1)+IF(G161=0,0,1)+IF(G179=0,0,1))</f>
        <v>23.609000000000002</v>
      </c>
      <c r="H180" s="34">
        <f>(H23+H40+H57+H74+H91+H109+H126+H144+H161+H179)/(IF(H23=0,0,1)+IF(H40=0,0,1)+IF(H57=0,0,1)+IF(H74=0,0,1)+IF(H91=0,0,1)+IF(H109=0,0,1)+IF(H126=0,0,1)+IF(H144=0,0,1)+IF(H161=0,0,1)+IF(H179=0,0,1))</f>
        <v>26.566500000000001</v>
      </c>
      <c r="I180" s="34">
        <f>(I23+I40+I57+I74+I91+I109+I126+I144+I161+I179)/(IF(I23=0,0,1)+IF(I40=0,0,1)+IF(I57=0,0,1)+IF(I74=0,0,1)+IF(I91=0,0,1)+IF(I109=0,0,1)+IF(I126=0,0,1)+IF(I144=0,0,1)+IF(I161=0,0,1)+IF(I179=0,0,1))</f>
        <v>67.114000000000004</v>
      </c>
      <c r="J180" s="34">
        <f>(J23+J40+J57+J74+J91+J109+J126+J144+J161+J179)/(IF(J23=0,0,1)+IF(J40=0,0,1)+IF(J57=0,0,1)+IF(J74=0,0,1)+IF(J91=0,0,1)+IF(J109=0,0,1)+IF(J126=0,0,1)+IF(J144=0,0,1)+IF(J161=0,0,1)+IF(J179=0,0,1))</f>
        <v>612.28600000000006</v>
      </c>
      <c r="K180" s="34"/>
      <c r="L180" s="34">
        <f>(L23+L40+L57+L74+L91+L109+L126+L144+L161+L179)/(IF(L23=0,0,1)+IF(L40=0,0,1)+IF(L57=0,0,1)+IF(L74=0,0,1)+IF(L91=0,0,1)+IF(L109=0,0,1)+IF(L126=0,0,1)+IF(L144=0,0,1)+IF(L161=0,0,1)+IF(L179=0,0,1))</f>
        <v>73.69</v>
      </c>
    </row>
  </sheetData>
  <mergeCells count="14">
    <mergeCell ref="C1:E1"/>
    <mergeCell ref="H1:K1"/>
    <mergeCell ref="H2:K2"/>
    <mergeCell ref="C40:D40"/>
    <mergeCell ref="C57:D57"/>
    <mergeCell ref="C74:D74"/>
    <mergeCell ref="C91:D91"/>
    <mergeCell ref="C23:D23"/>
    <mergeCell ref="C180:E180"/>
    <mergeCell ref="C179:D179"/>
    <mergeCell ref="C109:D109"/>
    <mergeCell ref="C126:D126"/>
    <mergeCell ref="C144:D144"/>
    <mergeCell ref="C161:D1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Barino</cp:lastModifiedBy>
  <dcterms:created xsi:type="dcterms:W3CDTF">2022-05-16T14:23:56Z</dcterms:created>
  <dcterms:modified xsi:type="dcterms:W3CDTF">2025-04-10T09:49:49Z</dcterms:modified>
</cp:coreProperties>
</file>